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2" activeTab="2"/>
  </bookViews>
  <sheets>
    <sheet name="Sheet1" sheetId="1" state="hidden" r:id="rId1"/>
    <sheet name="convertor" sheetId="2" state="hidden" r:id="rId2"/>
    <sheet name="BG" sheetId="3" r:id="rId3"/>
    <sheet name="EN" sheetId="4" state="hidden" r:id="rId4"/>
  </sheets>
  <definedNames>
    <definedName name="_xlnm.Print_Area" localSheetId="2">'BG'!$B$1:$E$37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<sst xmlns="http://schemas.openxmlformats.org/spreadsheetml/2006/main" count="34" uniqueCount="18">
  <si>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</si>
  <si>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</si>
  <si>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</si>
  <si>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</si>
  <si>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</si>
  <si>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</si>
  <si>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</si>
  <si>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</si>
  <si>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</si>
  <si>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</si>
  <si>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</si>
  <si>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</si>
  <si>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</si>
  <si>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</si>
  <si>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ОКТОМВРИ 2021 г./РАБОТНИ ДНИ</t>
  </si>
  <si>
    <t>10 2021/  КАЛ.ДНИ</t>
  </si>
  <si>
    <t>Октомври 2021</t>
  </si>
  <si>
    <t>October 2021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</si>
</sst>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.0"/>
    <numFmt numFmtId="183" formatCode="0.0"/>
    <numFmt numFmtId="184" formatCode="_-* #,##0\ _л_в_-;\-* #,##0\ _л_в_-;_-* &quot;-&quot;??\ _л_в_-;_-@_-"/>
    <numFmt numFmtId="185" formatCode="_(* #,##0.0_);_(* \(#,##0.0\);_(* &quot;-&quot;_);_(@_)"/>
    <numFmt numFmtId="186" formatCode="_-* #,##0.0\ _л_в_-;\-* #,##0.0\ _л_в_-;_-* &quot;-&quot;?\ _л_в_-;_-@_-"/>
    <numFmt numFmtId="187" formatCode="0.000"/>
    <numFmt numFmtId="188" formatCode="0.0000"/>
    <numFmt numFmtId="189" formatCode="0.000000"/>
    <numFmt numFmtId="190" formatCode="0.0000000"/>
    <numFmt numFmtId="191" formatCode="0.00000"/>
    <numFmt numFmtId="192" formatCode="_-* #,##0.0\ _л_в_._-;\-* #,##0.0\ _л_в_._-;_-* &quot;-&quot;?\ _л_в_._-;_-@_-"/>
    <numFmt numFmtId="193" formatCode="_-* #,##0\ _л_в_._-;\-* #,##0\ _л_в_._-;_-* &quot;-&quot;?\ _л_в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81" fontId="0" fillId="0" borderId="0" xfId="42" applyFont="1" applyBorder="1" applyAlignment="1">
      <alignment/>
    </xf>
    <xf numFmtId="181" fontId="1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82" fontId="1" fillId="0" borderId="12" xfId="0" applyNumberFormat="1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8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82" fontId="1" fillId="0" borderId="15" xfId="0" applyNumberFormat="1" applyFont="1" applyBorder="1" applyAlignment="1">
      <alignment/>
    </xf>
    <xf numFmtId="181" fontId="4" fillId="0" borderId="0" xfId="42" applyFont="1" applyAlignment="1">
      <alignment/>
    </xf>
    <xf numFmtId="182" fontId="1" fillId="0" borderId="16" xfId="0" applyNumberFormat="1" applyFont="1" applyBorder="1" applyAlignment="1">
      <alignment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18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81" fontId="4" fillId="33" borderId="0" xfId="42" applyFont="1" applyFill="1" applyAlignment="1">
      <alignment/>
    </xf>
    <xf numFmtId="18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8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1" fontId="5" fillId="33" borderId="0" xfId="42" applyFont="1" applyFill="1" applyAlignment="1">
      <alignment horizontal="center"/>
    </xf>
    <xf numFmtId="185" fontId="4" fillId="33" borderId="0" xfId="0" applyNumberFormat="1" applyFont="1" applyFill="1" applyBorder="1" applyAlignment="1">
      <alignment horizontal="center"/>
    </xf>
    <xf numFmtId="181" fontId="4" fillId="33" borderId="0" xfId="42" applyFont="1" applyFill="1" applyAlignment="1">
      <alignment vertical="justify"/>
    </xf>
    <xf numFmtId="18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1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right"/>
    </xf>
    <xf numFmtId="183" fontId="42" fillId="0" borderId="0" xfId="0" applyNumberFormat="1" applyFont="1" applyAlignment="1">
      <alignment/>
    </xf>
    <xf numFmtId="192" fontId="0" fillId="0" borderId="0" xfId="0" applyNumberFormat="1" applyFill="1" applyAlignment="1">
      <alignment/>
    </xf>
    <xf numFmtId="185" fontId="4" fillId="0" borderId="0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82" fontId="1" fillId="0" borderId="21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182" fontId="1" fillId="0" borderId="12" xfId="0" applyNumberFormat="1" applyFont="1" applyFill="1" applyBorder="1" applyAlignment="1">
      <alignment horizontal="center"/>
    </xf>
    <xf numFmtId="182" fontId="1" fillId="0" borderId="21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49" fontId="1" fillId="35" borderId="22" xfId="0" applyNumberFormat="1" applyFont="1" applyFill="1" applyBorder="1" applyAlignment="1">
      <alignment horizontal="center"/>
    </xf>
    <xf numFmtId="49" fontId="1" fillId="35" borderId="2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M1">
      <selection activeCell="B6" sqref="B6:AB8"/>
    </sheetView>
  </sheetViews>
  <sheetFormatPr defaultColWidth="9.140625" defaultRowHeight="12.75"/>
  <cols>
    <col min="1" max="1" width="35.42187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421875" style="0" customWidth="1"/>
    <col min="17" max="20" width="13.140625" style="0" customWidth="1"/>
    <col min="21" max="21" width="13.00390625" style="0" customWidth="1"/>
    <col min="22" max="22" width="14.421875" style="0" customWidth="1"/>
    <col min="23" max="23" width="13.57421875" style="0" customWidth="1"/>
    <col min="24" max="26" width="13.140625" style="0" customWidth="1"/>
    <col min="27" max="27" width="14.421875" style="0" customWidth="1"/>
    <col min="28" max="28" width="14.00390625" style="0" customWidth="1"/>
    <col min="29" max="29" width="14.421875" style="0" customWidth="1"/>
    <col min="30" max="30" width="13.57421875" style="0" customWidth="1"/>
    <col min="31" max="31" width="12.574218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22" s="32" customFormat="1" ht="12.75">
      <c r="A6" s="35" t="s">
        <v>14</v>
      </c>
      <c r="B6" s="43">
        <v>1</v>
      </c>
      <c r="C6" s="43">
        <v>4</v>
      </c>
      <c r="D6" s="43">
        <v>5</v>
      </c>
      <c r="E6" s="43">
        <v>6</v>
      </c>
      <c r="F6" s="43">
        <v>7</v>
      </c>
      <c r="G6" s="43">
        <v>8</v>
      </c>
      <c r="H6" s="43">
        <v>11</v>
      </c>
      <c r="I6" s="43">
        <v>12</v>
      </c>
      <c r="J6" s="43">
        <v>13</v>
      </c>
      <c r="K6" s="43">
        <v>14</v>
      </c>
      <c r="L6" s="43">
        <v>15</v>
      </c>
      <c r="M6" s="43">
        <v>18</v>
      </c>
      <c r="N6" s="43">
        <v>19</v>
      </c>
      <c r="O6" s="43">
        <v>20</v>
      </c>
      <c r="P6" s="43">
        <v>21</v>
      </c>
      <c r="Q6" s="43">
        <v>22</v>
      </c>
      <c r="R6" s="43">
        <v>25</v>
      </c>
      <c r="S6" s="43">
        <v>26</v>
      </c>
      <c r="T6" s="43">
        <v>27</v>
      </c>
      <c r="U6" s="43">
        <v>28</v>
      </c>
      <c r="V6" s="43">
        <v>29</v>
      </c>
    </row>
    <row r="7" s="29" customFormat="1" ht="12.75"/>
    <row r="8" spans="1:35" s="29" customFormat="1" ht="12.75">
      <c r="A8" s="29" t="s">
        <v>13</v>
      </c>
      <c r="B8" s="30">
        <v>77623.27788000004</v>
      </c>
      <c r="C8" s="30">
        <v>-121897.40036</v>
      </c>
      <c r="D8" s="30">
        <v>-210388.11548520433</v>
      </c>
      <c r="E8" s="30">
        <v>293728.85706999997</v>
      </c>
      <c r="F8" s="30">
        <v>-929673.66261</v>
      </c>
      <c r="G8" s="30">
        <v>516.4359200000042</v>
      </c>
      <c r="H8" s="30">
        <v>121975.69436</v>
      </c>
      <c r="I8" s="30">
        <v>205131.37956999996</v>
      </c>
      <c r="J8" s="30">
        <v>958337.47308</v>
      </c>
      <c r="K8" s="30">
        <v>1422546.1675699998</v>
      </c>
      <c r="L8" s="30">
        <v>-907809.5975599998</v>
      </c>
      <c r="M8" s="30">
        <v>-18220.011799999997</v>
      </c>
      <c r="N8" s="30">
        <v>67675.57620999974</v>
      </c>
      <c r="O8" s="30">
        <v>-81526.5788500001</v>
      </c>
      <c r="P8" s="30">
        <v>-83044.03918000005</v>
      </c>
      <c r="Q8" s="30">
        <v>-374505.6469099992</v>
      </c>
      <c r="R8" s="30">
        <v>-37474.71219999896</v>
      </c>
      <c r="S8" s="30">
        <v>-140376.6414300009</v>
      </c>
      <c r="T8" s="30">
        <v>8730.894513999712</v>
      </c>
      <c r="U8" s="30">
        <v>-109527.30510400402</v>
      </c>
      <c r="V8" s="30">
        <v>269529.22115100303</v>
      </c>
      <c r="W8" s="30">
        <v>411351.2658357937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63" s="29" customFormat="1" ht="27" customHeight="1">
      <c r="A9" s="3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</row>
    <row r="10" spans="1:32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4">
      <selection activeCell="D31" sqref="D31:D35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4.00390625" style="0" customWidth="1"/>
    <col min="4" max="4" width="12.421875" style="0" customWidth="1"/>
    <col min="5" max="5" width="13.140625" style="0" customWidth="1"/>
    <col min="6" max="6" width="13.421875" style="0" customWidth="1"/>
    <col min="7" max="8" width="12.57421875" style="0" customWidth="1"/>
    <col min="9" max="9" width="12.140625" style="0" customWidth="1"/>
    <col min="10" max="10" width="11.421875" style="0" customWidth="1"/>
    <col min="11" max="11" width="10.8515625" style="0" customWidth="1"/>
    <col min="12" max="14" width="12.00390625" style="0" customWidth="1"/>
    <col min="15" max="15" width="12.140625" style="0" customWidth="1"/>
    <col min="16" max="17" width="11.421875" style="0" customWidth="1"/>
    <col min="18" max="19" width="12.00390625" style="0" customWidth="1"/>
    <col min="20" max="21" width="12.421875" style="0" customWidth="1"/>
    <col min="22" max="22" width="12.57421875" style="34" customWidth="1"/>
    <col min="23" max="23" width="11.57421875" style="34" customWidth="1"/>
    <col min="24" max="24" width="12.57421875" style="34" customWidth="1"/>
    <col min="25" max="25" width="12.421875" style="34" customWidth="1"/>
    <col min="26" max="26" width="17.8515625" style="33" customWidth="1"/>
  </cols>
  <sheetData>
    <row r="1" spans="1:25" ht="12.75">
      <c r="A1" s="35" t="s">
        <v>15</v>
      </c>
      <c r="C1" s="7">
        <v>1</v>
      </c>
      <c r="D1" s="7">
        <v>4</v>
      </c>
      <c r="E1" s="7">
        <v>5</v>
      </c>
      <c r="F1" s="7">
        <v>6</v>
      </c>
      <c r="G1" s="8">
        <v>7</v>
      </c>
      <c r="H1" s="7">
        <v>8</v>
      </c>
      <c r="I1" s="7">
        <v>11</v>
      </c>
      <c r="J1" s="7">
        <v>12</v>
      </c>
      <c r="K1" s="7">
        <v>13</v>
      </c>
      <c r="L1" s="7">
        <v>14</v>
      </c>
      <c r="M1" s="7">
        <v>15</v>
      </c>
      <c r="N1" s="7">
        <v>18</v>
      </c>
      <c r="O1" s="7">
        <v>19</v>
      </c>
      <c r="P1" s="7">
        <v>20</v>
      </c>
      <c r="Q1" s="7">
        <v>21</v>
      </c>
      <c r="R1" s="7">
        <v>22</v>
      </c>
      <c r="S1" s="7">
        <v>25</v>
      </c>
      <c r="T1" s="7">
        <v>26</v>
      </c>
      <c r="U1" s="50">
        <v>27</v>
      </c>
      <c r="V1" s="54">
        <v>28</v>
      </c>
      <c r="W1" s="54">
        <v>29</v>
      </c>
      <c r="X1" s="55"/>
      <c r="Y1" s="52"/>
    </row>
    <row r="2" spans="1:25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1"/>
      <c r="V2" s="56"/>
      <c r="W2" s="56"/>
      <c r="X2" s="57"/>
      <c r="Y2" s="53"/>
    </row>
    <row r="3" spans="1:26" s="33" customFormat="1" ht="21" customHeight="1">
      <c r="A3" s="34"/>
      <c r="C3" s="36">
        <v>77623.27788000004</v>
      </c>
      <c r="D3" s="36">
        <v>-121897.40036</v>
      </c>
      <c r="E3" s="36">
        <v>-210388.11548520433</v>
      </c>
      <c r="F3" s="36">
        <v>293728.85706999997</v>
      </c>
      <c r="G3" s="36">
        <v>-929673.66261</v>
      </c>
      <c r="H3" s="36">
        <v>516.4359200000042</v>
      </c>
      <c r="I3" s="36">
        <v>121975.69436</v>
      </c>
      <c r="J3" s="36">
        <v>205131.37956999996</v>
      </c>
      <c r="K3" s="36">
        <v>958337.47308</v>
      </c>
      <c r="L3" s="36">
        <v>1422546.1675699998</v>
      </c>
      <c r="M3" s="36">
        <v>-907809.5975599998</v>
      </c>
      <c r="N3" s="36">
        <v>-18220.011799999997</v>
      </c>
      <c r="O3" s="36">
        <v>67675.57620999974</v>
      </c>
      <c r="P3" s="36">
        <v>-81526.5788500001</v>
      </c>
      <c r="Q3" s="36">
        <v>-83044.03918000005</v>
      </c>
      <c r="R3" s="36">
        <v>-374505.6469099992</v>
      </c>
      <c r="S3" s="36">
        <v>-37474.71219999896</v>
      </c>
      <c r="T3" s="36">
        <v>-140376.6414300009</v>
      </c>
      <c r="U3" s="36">
        <v>8730.894513999712</v>
      </c>
      <c r="V3" s="36">
        <v>-109527.30510400402</v>
      </c>
      <c r="W3" s="36">
        <v>269529.22115100303</v>
      </c>
      <c r="X3" s="49">
        <v>411351.2658357937</v>
      </c>
      <c r="Y3" s="49"/>
      <c r="Z3" s="48"/>
    </row>
    <row r="4" spans="1:6" ht="12.75">
      <c r="A4" s="41"/>
      <c r="B4" s="2"/>
      <c r="C4" s="2"/>
      <c r="D4" s="2"/>
      <c r="E4" s="2"/>
      <c r="F4" s="2"/>
    </row>
    <row r="5" spans="1:4" ht="12.75">
      <c r="A5" s="42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77623.27788000004</v>
      </c>
    </row>
    <row r="8" spans="2:4" ht="15">
      <c r="B8" s="15">
        <v>2</v>
      </c>
      <c r="C8" s="24"/>
      <c r="D8" s="24"/>
    </row>
    <row r="9" spans="2:4" ht="15">
      <c r="B9" s="15">
        <v>3</v>
      </c>
      <c r="C9" s="24"/>
      <c r="D9" s="24"/>
    </row>
    <row r="10" spans="2:4" ht="15">
      <c r="B10" s="15">
        <v>4</v>
      </c>
      <c r="C10" s="24"/>
      <c r="D10" s="24">
        <f>D3</f>
        <v>-121897.40036</v>
      </c>
    </row>
    <row r="11" spans="2:9" ht="15">
      <c r="B11" s="15">
        <v>5</v>
      </c>
      <c r="C11" s="24"/>
      <c r="D11" s="24">
        <f>E3</f>
        <v>-210388.11548520433</v>
      </c>
      <c r="I11" s="22"/>
    </row>
    <row r="12" spans="2:4" ht="15">
      <c r="B12" s="14">
        <v>6</v>
      </c>
      <c r="C12" s="24"/>
      <c r="D12" s="24">
        <f>F3</f>
        <v>293728.85706999997</v>
      </c>
    </row>
    <row r="13" spans="2:4" ht="15">
      <c r="B13" s="14">
        <v>7</v>
      </c>
      <c r="C13" s="24"/>
      <c r="D13" s="24">
        <f>G3</f>
        <v>-929673.66261</v>
      </c>
    </row>
    <row r="14" spans="2:4" ht="15">
      <c r="B14" s="15">
        <v>8</v>
      </c>
      <c r="C14" s="24"/>
      <c r="D14" s="24">
        <f>H3</f>
        <v>516.4359200000042</v>
      </c>
    </row>
    <row r="15" spans="2:4" ht="15">
      <c r="B15" s="15">
        <v>9</v>
      </c>
      <c r="C15" s="24"/>
      <c r="D15" s="24"/>
    </row>
    <row r="16" spans="2:4" ht="15">
      <c r="B16" s="15">
        <v>10</v>
      </c>
      <c r="C16" s="24"/>
      <c r="D16" s="24"/>
    </row>
    <row r="17" spans="2:4" ht="15">
      <c r="B17" s="15">
        <v>11</v>
      </c>
      <c r="C17" s="24"/>
      <c r="D17" s="24">
        <f>I3</f>
        <v>121975.69436</v>
      </c>
    </row>
    <row r="18" spans="2:4" ht="15">
      <c r="B18" s="15">
        <v>12</v>
      </c>
      <c r="C18" s="24"/>
      <c r="D18" s="24">
        <f>J3</f>
        <v>205131.37956999996</v>
      </c>
    </row>
    <row r="19" spans="2:4" ht="15">
      <c r="B19" s="15">
        <v>13</v>
      </c>
      <c r="C19" s="24"/>
      <c r="D19" s="24">
        <f>K3</f>
        <v>958337.47308</v>
      </c>
    </row>
    <row r="20" spans="2:4" ht="15">
      <c r="B20" s="15">
        <v>14</v>
      </c>
      <c r="C20" s="24"/>
      <c r="D20" s="24">
        <f>L3</f>
        <v>1422546.1675699998</v>
      </c>
    </row>
    <row r="21" spans="2:4" ht="15">
      <c r="B21" s="14">
        <v>15</v>
      </c>
      <c r="C21" s="24"/>
      <c r="D21" s="24">
        <f>M3</f>
        <v>-907809.5975599998</v>
      </c>
    </row>
    <row r="22" spans="2:4" ht="15">
      <c r="B22" s="14">
        <v>16</v>
      </c>
      <c r="C22" s="24"/>
      <c r="D22" s="24"/>
    </row>
    <row r="23" spans="2:4" ht="15">
      <c r="B23" s="14">
        <v>17</v>
      </c>
      <c r="C23" s="24"/>
      <c r="D23" s="24"/>
    </row>
    <row r="24" spans="2:4" ht="15">
      <c r="B24" s="14">
        <v>18</v>
      </c>
      <c r="C24" s="24"/>
      <c r="D24" s="24">
        <f>N3</f>
        <v>-18220.011799999997</v>
      </c>
    </row>
    <row r="25" spans="2:4" ht="15">
      <c r="B25" s="15">
        <v>19</v>
      </c>
      <c r="C25" s="24"/>
      <c r="D25" s="24">
        <f>O3</f>
        <v>67675.57620999974</v>
      </c>
    </row>
    <row r="26" spans="2:4" ht="15">
      <c r="B26" s="15">
        <v>20</v>
      </c>
      <c r="C26" s="24"/>
      <c r="D26" s="24">
        <f>P3</f>
        <v>-81526.5788500001</v>
      </c>
    </row>
    <row r="27" spans="2:4" ht="15">
      <c r="B27" s="15">
        <v>21</v>
      </c>
      <c r="C27" s="24"/>
      <c r="D27" s="24">
        <f>Q3</f>
        <v>-83044.03918000005</v>
      </c>
    </row>
    <row r="28" spans="2:4" ht="15">
      <c r="B28" s="15">
        <v>22</v>
      </c>
      <c r="C28" s="24"/>
      <c r="D28" s="24">
        <f>R3</f>
        <v>-374505.6469099992</v>
      </c>
    </row>
    <row r="29" spans="2:4" ht="15">
      <c r="B29" s="15">
        <v>23</v>
      </c>
      <c r="C29" s="24"/>
      <c r="D29" s="24"/>
    </row>
    <row r="30" spans="2:4" ht="15">
      <c r="B30" s="15">
        <v>24</v>
      </c>
      <c r="C30" s="24"/>
      <c r="D30" s="24"/>
    </row>
    <row r="31" spans="2:4" ht="15">
      <c r="B31" s="15">
        <v>25</v>
      </c>
      <c r="C31" s="24"/>
      <c r="D31" s="24">
        <f>S3</f>
        <v>-37474.71219999896</v>
      </c>
    </row>
    <row r="32" spans="2:4" ht="15">
      <c r="B32" s="14">
        <v>26</v>
      </c>
      <c r="C32" s="24"/>
      <c r="D32" s="24">
        <f>T3</f>
        <v>-140376.6414300009</v>
      </c>
    </row>
    <row r="33" spans="2:4" ht="15">
      <c r="B33" s="14">
        <v>27</v>
      </c>
      <c r="C33" s="24"/>
      <c r="D33" s="24">
        <f>U3</f>
        <v>8730.894513999712</v>
      </c>
    </row>
    <row r="34" spans="2:4" ht="15">
      <c r="B34" s="15">
        <v>28</v>
      </c>
      <c r="C34" s="24"/>
      <c r="D34" s="24">
        <f>V3</f>
        <v>-109527.30510400402</v>
      </c>
    </row>
    <row r="35" spans="2:4" ht="15">
      <c r="B35" s="15">
        <v>29</v>
      </c>
      <c r="C35" s="24"/>
      <c r="D35" s="24">
        <f>W3</f>
        <v>269529.22115100303</v>
      </c>
    </row>
    <row r="36" spans="2:4" ht="15">
      <c r="B36" s="15">
        <v>30</v>
      </c>
      <c r="C36" s="24"/>
      <c r="D36" s="24"/>
    </row>
    <row r="37" spans="2:4" ht="15">
      <c r="B37" s="15">
        <v>31</v>
      </c>
      <c r="C37" s="24"/>
      <c r="D37" s="24"/>
    </row>
    <row r="38" spans="2:4" ht="15">
      <c r="B38" s="15"/>
      <c r="D38" s="47">
        <f>SUM(D7:D37)</f>
        <v>411351.2658357948</v>
      </c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B1">
      <selection activeCell="D33" sqref="D5:D33"/>
    </sheetView>
  </sheetViews>
  <sheetFormatPr defaultColWidth="9.140625" defaultRowHeight="12.75"/>
  <cols>
    <col min="1" max="1" width="0" style="0" hidden="1" customWidth="1"/>
    <col min="3" max="3" width="10.57421875" style="0" customWidth="1"/>
    <col min="4" max="4" width="29.00390625" style="0" customWidth="1"/>
    <col min="8" max="8" width="14.421875" style="0" customWidth="1"/>
  </cols>
  <sheetData>
    <row r="1" spans="3:4" ht="13.5" thickBot="1">
      <c r="C1" s="28"/>
      <c r="D1" s="28"/>
    </row>
    <row r="2" spans="3:9" ht="13.5" thickBot="1">
      <c r="C2" s="59" t="s">
        <v>16</v>
      </c>
      <c r="D2" s="60"/>
      <c r="G2" s="58"/>
      <c r="H2" s="58" t="s">
        <v>6</v>
      </c>
      <c r="I2" s="58"/>
    </row>
    <row r="3" spans="3:9" ht="13.5" thickBot="1">
      <c r="C3" s="16"/>
      <c r="D3" s="31" t="s">
        <v>3</v>
      </c>
      <c r="G3" s="58"/>
      <c r="H3" s="58">
        <f>H5-Sheet1!W8</f>
        <v>1.1059455573558807E-09</v>
      </c>
      <c r="I3" s="58"/>
    </row>
    <row r="4" spans="1:9" s="19" customFormat="1" ht="61.5" customHeight="1" thickBot="1">
      <c r="A4" s="18"/>
      <c r="C4" s="17" t="s">
        <v>0</v>
      </c>
      <c r="D4" s="17" t="s">
        <v>4</v>
      </c>
      <c r="G4" s="58"/>
      <c r="H4" s="58"/>
      <c r="I4" s="58"/>
    </row>
    <row r="5" spans="1:9" ht="13.5" thickBot="1">
      <c r="A5" s="20"/>
      <c r="C5" s="39">
        <v>1</v>
      </c>
      <c r="D5" s="38">
        <v>77623.27788000004</v>
      </c>
      <c r="G5" s="58"/>
      <c r="H5" s="58">
        <f>D5+D8+D9+D10+D11+D12+D15+D16+D17+D18+D19+D22+D23+D24+D25+D26+D29+D30+D31+D32+D33</f>
        <v>411351.2658357948</v>
      </c>
      <c r="I5" s="58"/>
    </row>
    <row r="6" spans="1:9" ht="13.5" thickBot="1">
      <c r="A6" s="21"/>
      <c r="C6" s="44">
        <v>2</v>
      </c>
      <c r="D6" s="44" t="s">
        <v>12</v>
      </c>
      <c r="G6" s="58"/>
      <c r="H6" s="58"/>
      <c r="I6" s="58"/>
    </row>
    <row r="7" spans="1:4" ht="13.5" thickBot="1">
      <c r="A7" s="21"/>
      <c r="C7" s="44">
        <v>3</v>
      </c>
      <c r="D7" s="44" t="s">
        <v>7</v>
      </c>
    </row>
    <row r="8" spans="1:4" ht="12.75">
      <c r="A8" s="11"/>
      <c r="C8" s="39">
        <v>4</v>
      </c>
      <c r="D8" s="38">
        <v>-121897.40036</v>
      </c>
    </row>
    <row r="9" spans="1:4" ht="12.75">
      <c r="A9" s="21"/>
      <c r="C9" s="39">
        <v>5</v>
      </c>
      <c r="D9" s="38">
        <v>-210388.11548520433</v>
      </c>
    </row>
    <row r="10" spans="1:4" ht="12.75">
      <c r="A10" s="21"/>
      <c r="C10" s="39">
        <v>6</v>
      </c>
      <c r="D10" s="38">
        <v>293728.85706999997</v>
      </c>
    </row>
    <row r="11" spans="1:4" ht="12.75">
      <c r="A11" s="21"/>
      <c r="C11" s="39">
        <v>7</v>
      </c>
      <c r="D11" s="38">
        <v>-929673.66261</v>
      </c>
    </row>
    <row r="12" spans="1:4" ht="13.5" thickBot="1">
      <c r="A12" s="21"/>
      <c r="C12" s="39">
        <v>8</v>
      </c>
      <c r="D12" s="38">
        <v>516.4359200000042</v>
      </c>
    </row>
    <row r="13" spans="1:4" ht="13.5" thickBot="1">
      <c r="A13" s="21"/>
      <c r="C13" s="44">
        <v>9</v>
      </c>
      <c r="D13" s="44" t="s">
        <v>12</v>
      </c>
    </row>
    <row r="14" spans="1:4" ht="13.5" thickBot="1">
      <c r="A14" s="21"/>
      <c r="C14" s="44">
        <v>10</v>
      </c>
      <c r="D14" s="44" t="s">
        <v>7</v>
      </c>
    </row>
    <row r="15" spans="1:4" ht="12.75">
      <c r="A15" s="21"/>
      <c r="C15" s="39">
        <v>11</v>
      </c>
      <c r="D15" s="38">
        <v>121975.69436</v>
      </c>
    </row>
    <row r="16" spans="1:4" ht="12.75">
      <c r="A16" s="21"/>
      <c r="C16" s="39">
        <v>12</v>
      </c>
      <c r="D16" s="38">
        <v>205131.37956999996</v>
      </c>
    </row>
    <row r="17" spans="1:4" ht="12.75">
      <c r="A17" s="21"/>
      <c r="C17" s="39">
        <v>13</v>
      </c>
      <c r="D17" s="38">
        <v>958337.47308</v>
      </c>
    </row>
    <row r="18" spans="1:4" ht="12.75">
      <c r="A18" s="21"/>
      <c r="C18" s="39">
        <v>14</v>
      </c>
      <c r="D18" s="38">
        <v>1422546.1675699998</v>
      </c>
    </row>
    <row r="19" spans="1:4" ht="13.5" thickBot="1">
      <c r="A19" s="21"/>
      <c r="C19" s="39">
        <v>15</v>
      </c>
      <c r="D19" s="38">
        <v>-907809.5975599998</v>
      </c>
    </row>
    <row r="20" spans="1:4" ht="13.5" thickBot="1">
      <c r="A20" s="21"/>
      <c r="C20" s="44">
        <v>16</v>
      </c>
      <c r="D20" s="44" t="s">
        <v>12</v>
      </c>
    </row>
    <row r="21" spans="1:4" ht="13.5" thickBot="1">
      <c r="A21" s="21"/>
      <c r="C21" s="44">
        <v>17</v>
      </c>
      <c r="D21" s="44" t="s">
        <v>7</v>
      </c>
    </row>
    <row r="22" spans="1:4" ht="12.75">
      <c r="A22" s="21"/>
      <c r="C22" s="39">
        <v>18</v>
      </c>
      <c r="D22" s="38">
        <v>-18220.011799999997</v>
      </c>
    </row>
    <row r="23" spans="1:4" ht="12.75">
      <c r="A23" s="21"/>
      <c r="C23" s="39">
        <v>19</v>
      </c>
      <c r="D23" s="38">
        <v>67675.57620999974</v>
      </c>
    </row>
    <row r="24" spans="1:8" ht="12.75">
      <c r="A24" s="21"/>
      <c r="C24" s="39">
        <v>20</v>
      </c>
      <c r="D24" s="38">
        <v>-81526.5788500001</v>
      </c>
      <c r="G24" s="2"/>
      <c r="H24" s="2"/>
    </row>
    <row r="25" spans="1:8" ht="12.75">
      <c r="A25" s="21"/>
      <c r="C25" s="39">
        <v>21</v>
      </c>
      <c r="D25" s="38">
        <v>-83044.03918000005</v>
      </c>
      <c r="G25" s="45"/>
      <c r="H25" s="46"/>
    </row>
    <row r="26" spans="1:8" ht="13.5" thickBot="1">
      <c r="A26" s="21"/>
      <c r="C26" s="39">
        <v>22</v>
      </c>
      <c r="D26" s="38">
        <v>-374505.6469099992</v>
      </c>
      <c r="G26" s="45"/>
      <c r="H26" s="46"/>
    </row>
    <row r="27" spans="1:4" ht="13.5" thickBot="1">
      <c r="A27" s="21"/>
      <c r="C27" s="44">
        <v>23</v>
      </c>
      <c r="D27" s="44" t="s">
        <v>12</v>
      </c>
    </row>
    <row r="28" spans="1:4" ht="13.5" thickBot="1">
      <c r="A28" s="21"/>
      <c r="C28" s="44">
        <v>24</v>
      </c>
      <c r="D28" s="44" t="s">
        <v>7</v>
      </c>
    </row>
    <row r="29" spans="1:4" ht="12.75">
      <c r="A29" s="21"/>
      <c r="C29" s="39">
        <v>25</v>
      </c>
      <c r="D29" s="38">
        <v>-37474.71219999896</v>
      </c>
    </row>
    <row r="30" spans="1:4" ht="12.75">
      <c r="A30" s="21"/>
      <c r="C30" s="39">
        <v>26</v>
      </c>
      <c r="D30" s="38">
        <v>-140376.6414300009</v>
      </c>
    </row>
    <row r="31" spans="1:4" ht="12.75">
      <c r="A31" s="21"/>
      <c r="C31" s="39">
        <v>27</v>
      </c>
      <c r="D31" s="38">
        <v>8730.894513999712</v>
      </c>
    </row>
    <row r="32" spans="1:4" ht="12.75">
      <c r="A32" s="23"/>
      <c r="C32" s="39">
        <v>28</v>
      </c>
      <c r="D32" s="38">
        <v>-109527.30510400402</v>
      </c>
    </row>
    <row r="33" spans="1:4" ht="13.5" thickBot="1">
      <c r="A33" s="23"/>
      <c r="C33" s="39">
        <v>29</v>
      </c>
      <c r="D33" s="38">
        <v>269529.22115100303</v>
      </c>
    </row>
    <row r="34" spans="1:4" ht="13.5" thickBot="1">
      <c r="A34" s="23"/>
      <c r="C34" s="44">
        <v>30</v>
      </c>
      <c r="D34" s="44" t="s">
        <v>12</v>
      </c>
    </row>
    <row r="35" spans="1:4" ht="13.5" thickBot="1">
      <c r="A35" s="23"/>
      <c r="C35" s="44">
        <v>31</v>
      </c>
      <c r="D35" s="44" t="s">
        <v>7</v>
      </c>
    </row>
    <row r="36" ht="12.75">
      <c r="A36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7"/>
  <sheetViews>
    <sheetView showRowColHeaders="0" zoomScalePageLayoutView="0" workbookViewId="0" topLeftCell="A1">
      <selection activeCell="C29" sqref="C29:C33"/>
    </sheetView>
  </sheetViews>
  <sheetFormatPr defaultColWidth="9.140625" defaultRowHeight="12.75"/>
  <cols>
    <col min="2" max="2" width="10.42187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59" t="s">
        <v>17</v>
      </c>
      <c r="C2" s="60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3.5" thickBot="1">
      <c r="B5" s="39">
        <v>1</v>
      </c>
      <c r="C5" s="38">
        <v>77623.27788000004</v>
      </c>
    </row>
    <row r="6" spans="2:3" ht="13.5" thickBot="1">
      <c r="B6" s="44">
        <v>2</v>
      </c>
      <c r="C6" s="44" t="s">
        <v>8</v>
      </c>
    </row>
    <row r="7" spans="2:8" ht="13.5" thickBot="1">
      <c r="B7" s="44">
        <v>3</v>
      </c>
      <c r="C7" s="44" t="s">
        <v>9</v>
      </c>
      <c r="F7" s="2"/>
      <c r="G7" s="2"/>
      <c r="H7" s="2"/>
    </row>
    <row r="8" spans="2:3" ht="12.75">
      <c r="B8" s="39">
        <v>4</v>
      </c>
      <c r="C8" s="38">
        <v>-121897.40036</v>
      </c>
    </row>
    <row r="9" spans="2:3" ht="12.75">
      <c r="B9" s="39">
        <v>5</v>
      </c>
      <c r="C9" s="38">
        <v>-210388.11548520433</v>
      </c>
    </row>
    <row r="10" spans="2:8" ht="12.75">
      <c r="B10" s="39">
        <v>6</v>
      </c>
      <c r="C10" s="38">
        <v>293728.85706999997</v>
      </c>
      <c r="F10" s="34"/>
      <c r="G10" s="34"/>
      <c r="H10" s="34"/>
    </row>
    <row r="11" spans="2:3" ht="12.75">
      <c r="B11" s="39">
        <v>7</v>
      </c>
      <c r="C11" s="38">
        <v>-929673.66261</v>
      </c>
    </row>
    <row r="12" spans="2:3" ht="13.5" thickBot="1">
      <c r="B12" s="39">
        <v>8</v>
      </c>
      <c r="C12" s="38">
        <v>516.4359200000042</v>
      </c>
    </row>
    <row r="13" spans="2:3" ht="13.5" thickBot="1">
      <c r="B13" s="44">
        <v>9</v>
      </c>
      <c r="C13" s="44" t="s">
        <v>8</v>
      </c>
    </row>
    <row r="14" spans="2:3" ht="13.5" thickBot="1">
      <c r="B14" s="44">
        <v>10</v>
      </c>
      <c r="C14" s="44" t="s">
        <v>9</v>
      </c>
    </row>
    <row r="15" spans="2:3" ht="12.75">
      <c r="B15" s="39">
        <v>11</v>
      </c>
      <c r="C15" s="38">
        <v>121975.69436</v>
      </c>
    </row>
    <row r="16" spans="2:3" ht="12.75">
      <c r="B16" s="39">
        <v>12</v>
      </c>
      <c r="C16" s="38">
        <v>205131.37956999996</v>
      </c>
    </row>
    <row r="17" spans="2:3" ht="12.75">
      <c r="B17" s="39">
        <v>13</v>
      </c>
      <c r="C17" s="38">
        <v>958337.47308</v>
      </c>
    </row>
    <row r="18" spans="2:3" ht="12.75">
      <c r="B18" s="39">
        <v>14</v>
      </c>
      <c r="C18" s="38">
        <v>1422546.1675699998</v>
      </c>
    </row>
    <row r="19" spans="2:3" ht="13.5" thickBot="1">
      <c r="B19" s="39">
        <v>15</v>
      </c>
      <c r="C19" s="38">
        <v>-907809.5975599998</v>
      </c>
    </row>
    <row r="20" spans="2:3" ht="13.5" thickBot="1">
      <c r="B20" s="44">
        <v>16</v>
      </c>
      <c r="C20" s="44" t="s">
        <v>8</v>
      </c>
    </row>
    <row r="21" spans="2:3" ht="13.5" thickBot="1">
      <c r="B21" s="44">
        <v>17</v>
      </c>
      <c r="C21" s="44" t="s">
        <v>9</v>
      </c>
    </row>
    <row r="22" spans="2:3" ht="12.75">
      <c r="B22" s="39">
        <v>18</v>
      </c>
      <c r="C22" s="38">
        <v>-18220.011799999997</v>
      </c>
    </row>
    <row r="23" spans="2:3" ht="12.75">
      <c r="B23" s="39">
        <v>19</v>
      </c>
      <c r="C23" s="38">
        <v>67675.57620999974</v>
      </c>
    </row>
    <row r="24" spans="2:3" ht="12.75">
      <c r="B24" s="39">
        <v>20</v>
      </c>
      <c r="C24" s="38">
        <v>-81526.5788500001</v>
      </c>
    </row>
    <row r="25" spans="2:3" ht="12.75">
      <c r="B25" s="39">
        <v>21</v>
      </c>
      <c r="C25" s="38">
        <v>-83044.03918000005</v>
      </c>
    </row>
    <row r="26" spans="2:3" ht="13.5" thickBot="1">
      <c r="B26" s="39">
        <v>22</v>
      </c>
      <c r="C26" s="38">
        <v>-374505.6469099992</v>
      </c>
    </row>
    <row r="27" spans="2:3" ht="13.5" thickBot="1">
      <c r="B27" s="44">
        <v>23</v>
      </c>
      <c r="C27" s="44" t="s">
        <v>8</v>
      </c>
    </row>
    <row r="28" spans="2:3" ht="13.5" thickBot="1">
      <c r="B28" s="44">
        <v>24</v>
      </c>
      <c r="C28" s="44" t="s">
        <v>9</v>
      </c>
    </row>
    <row r="29" spans="2:3" ht="12.75">
      <c r="B29" s="39">
        <v>25</v>
      </c>
      <c r="C29" s="38">
        <v>-37474.71219999896</v>
      </c>
    </row>
    <row r="30" spans="2:3" ht="12.75">
      <c r="B30" s="39">
        <v>26</v>
      </c>
      <c r="C30" s="38">
        <v>-140376.6414300009</v>
      </c>
    </row>
    <row r="31" spans="2:3" ht="12.75">
      <c r="B31" s="39">
        <v>27</v>
      </c>
      <c r="C31" s="38">
        <v>8730.894513999712</v>
      </c>
    </row>
    <row r="32" spans="2:3" ht="12.75">
      <c r="B32" s="39">
        <v>28</v>
      </c>
      <c r="C32" s="38">
        <v>-109527.30510400402</v>
      </c>
    </row>
    <row r="33" spans="2:3" ht="13.5" thickBot="1">
      <c r="B33" s="39">
        <v>29</v>
      </c>
      <c r="C33" s="38">
        <v>269529.22115100303</v>
      </c>
    </row>
    <row r="34" spans="2:3" ht="13.5" thickBot="1">
      <c r="B34" s="44">
        <v>30</v>
      </c>
      <c r="C34" s="44" t="s">
        <v>8</v>
      </c>
    </row>
    <row r="35" spans="2:3" ht="13.5" customHeight="1" thickBot="1">
      <c r="B35" s="44">
        <v>31</v>
      </c>
      <c r="C35" s="44" t="s">
        <v>9</v>
      </c>
    </row>
    <row r="36" spans="2:3" ht="12.75">
      <c r="B36" s="34"/>
      <c r="C36" s="34"/>
    </row>
    <row r="37" ht="12.75">
      <c r="C37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Цветелина Цветанова</cp:lastModifiedBy>
  <cp:lastPrinted>2012-05-04T14:00:05Z</cp:lastPrinted>
  <dcterms:created xsi:type="dcterms:W3CDTF">2002-04-15T11:18:51Z</dcterms:created>
  <dcterms:modified xsi:type="dcterms:W3CDTF">2021-10-06T08:09:56Z</dcterms:modified>
  <cp:category/>
  <cp:version/>
  <cp:contentType/>
  <cp:contentStatus/>
</cp:coreProperties>
</file>