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15" windowWidth="15180" windowHeight="826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  <sheet name="Sheet2" sheetId="5" state="hidden" r:id="rId5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<sst xmlns="http://schemas.openxmlformats.org/spreadsheetml/2006/main" count="30" uniqueCount="18">
  <si>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</si>
  <si>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</si>
  <si>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</si>
  <si>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</si>
  <si>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</si>
  <si>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</si>
  <si>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</si>
  <si>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</si>
  <si>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</si>
  <si>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</si>
  <si>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</si>
  <si>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</si>
  <si>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</si>
  <si>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</si>
  <si>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</si>
  <si>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НОЕМВРИ 2017/ РАБ.  ДНИ</t>
  </si>
  <si>
    <t>Ноември 2017</t>
  </si>
  <si>
    <t>November 2017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</si>
</sst>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1" fillId="34" borderId="0" xfId="0" applyFont="1" applyFill="1" applyAlignment="1">
      <alignment/>
    </xf>
    <xf numFmtId="172" fontId="41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49" fontId="1" fillId="36" borderId="21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S1">
      <selection activeCell="A14" sqref="A14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15</v>
      </c>
      <c r="B6" s="47">
        <v>1</v>
      </c>
      <c r="C6" s="47">
        <v>2</v>
      </c>
      <c r="D6" s="47">
        <v>3</v>
      </c>
      <c r="E6" s="47">
        <v>6</v>
      </c>
      <c r="F6" s="47">
        <v>7</v>
      </c>
      <c r="G6" s="47">
        <v>8</v>
      </c>
      <c r="H6" s="47">
        <v>9</v>
      </c>
      <c r="I6" s="47">
        <v>10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7">
        <v>20</v>
      </c>
      <c r="P6" s="47">
        <v>21</v>
      </c>
      <c r="Q6" s="47">
        <v>22</v>
      </c>
      <c r="R6" s="47">
        <v>23</v>
      </c>
      <c r="S6" s="47">
        <v>24</v>
      </c>
      <c r="T6" s="47">
        <v>27</v>
      </c>
      <c r="U6" s="47">
        <v>28</v>
      </c>
      <c r="V6" s="41">
        <v>29</v>
      </c>
      <c r="W6" s="41">
        <v>30</v>
      </c>
      <c r="X6" s="41"/>
      <c r="Y6" s="41"/>
      <c r="Z6" s="41"/>
      <c r="AA6" s="41"/>
    </row>
    <row r="7" s="29" customFormat="1" ht="12.75"/>
    <row r="8" spans="1:60" s="29" customFormat="1" ht="12.75">
      <c r="A8" s="29" t="s">
        <v>14</v>
      </c>
      <c r="B8" s="30">
        <v>-12304.352200000008</v>
      </c>
      <c r="C8" s="30">
        <v>-75192.83751</v>
      </c>
      <c r="D8" s="30">
        <v>-175234.44082999998</v>
      </c>
      <c r="E8" s="30">
        <v>-53561.43699999999</v>
      </c>
      <c r="F8" s="30">
        <v>-491100.3974700001</v>
      </c>
      <c r="G8" s="30">
        <v>-41085.27981</v>
      </c>
      <c r="H8" s="30">
        <v>-84099.54174000002</v>
      </c>
      <c r="I8" s="30">
        <v>206063.39582</v>
      </c>
      <c r="J8" s="30">
        <v>656233.41317</v>
      </c>
      <c r="K8" s="30">
        <v>21679.872969999902</v>
      </c>
      <c r="L8" s="30">
        <v>-1562.8268939500267</v>
      </c>
      <c r="M8" s="30">
        <v>-64324.112889999975</v>
      </c>
      <c r="N8" s="30">
        <v>-81054.51018</v>
      </c>
      <c r="O8" s="30">
        <v>-15581.15600000002</v>
      </c>
      <c r="P8" s="30">
        <v>-13150.587730000101</v>
      </c>
      <c r="Q8" s="30">
        <v>33300.726469998895</v>
      </c>
      <c r="R8" s="30">
        <v>29792.821850000164</v>
      </c>
      <c r="S8" s="30">
        <v>-461.7026100000403</v>
      </c>
      <c r="T8" s="30">
        <v>1955.3207884996857</v>
      </c>
      <c r="U8" s="30">
        <v>-20891.583769998913</v>
      </c>
      <c r="V8" s="30">
        <v>-85809.95761000057</v>
      </c>
      <c r="W8" s="30">
        <v>113636.04044000019</v>
      </c>
      <c r="X8" s="30"/>
      <c r="Y8" s="29">
        <v>-152753.13494395083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6">
      <selection activeCell="F32" sqref="F32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7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-12304.352200000008</v>
      </c>
      <c r="D3" s="37">
        <f>HLOOKUP(D1,Sheet1!$A$6:$AM$8,3,FALSE)</f>
        <v>-75192.83751</v>
      </c>
      <c r="E3" s="37">
        <f>HLOOKUP(E1,Sheet1!$A$6:$AM$8,3,FALSE)</f>
        <v>-175234.44082999998</v>
      </c>
      <c r="F3" s="37" t="e">
        <f>HLOOKUP(F1,Sheet1!$A$6:$AM$8,3,FALSE)</f>
        <v>#N/A</v>
      </c>
      <c r="G3" s="37" t="e">
        <f>HLOOKUP(G1,Sheet1!$A$6:$AM$8,3,FALSE)</f>
        <v>#N/A</v>
      </c>
      <c r="H3" s="37">
        <f>HLOOKUP(H1,Sheet1!$A$6:$AM$8,3,FALSE)</f>
        <v>-53561.43699999999</v>
      </c>
      <c r="I3" s="37">
        <f>HLOOKUP(I1,Sheet1!$A$6:$AM$8,3,FALSE)</f>
        <v>-491100.3974700001</v>
      </c>
      <c r="J3" s="37">
        <f>HLOOKUP(J1,Sheet1!$A$6:$AM$8,3,FALSE)</f>
        <v>-41085.27981</v>
      </c>
      <c r="K3" s="37">
        <f>HLOOKUP(K1,Sheet1!$A$6:$AM$8,3,FALSE)</f>
        <v>-84099.54174000002</v>
      </c>
      <c r="L3" s="37">
        <f>HLOOKUP(L1,Sheet1!$A$6:$AM$8,3,FALSE)</f>
        <v>206063.39582</v>
      </c>
      <c r="M3" s="37" t="e">
        <f>HLOOKUP(M1,Sheet1!$A$6:$AM$8,3,FALSE)</f>
        <v>#N/A</v>
      </c>
      <c r="N3" s="37" t="e">
        <f>HLOOKUP(N1,Sheet1!$A$6:$AM$8,3,FALSE)</f>
        <v>#N/A</v>
      </c>
      <c r="O3" s="37">
        <f>HLOOKUP(O1,Sheet1!$A$6:$AM$8,3,FALSE)</f>
        <v>656233.41317</v>
      </c>
      <c r="P3" s="37">
        <f>HLOOKUP(P1,Sheet1!$A$6:$AM$8,3,FALSE)</f>
        <v>21679.872969999902</v>
      </c>
      <c r="Q3" s="37">
        <f>HLOOKUP(Q1,Sheet1!$A$6:$AM$8,3,FALSE)</f>
        <v>-1562.8268939500267</v>
      </c>
      <c r="R3" s="37">
        <f>HLOOKUP(R1,Sheet1!$A$6:$AM$8,3,FALSE)</f>
        <v>-64324.112889999975</v>
      </c>
      <c r="S3" s="37">
        <f>HLOOKUP(S1,Sheet1!$A$6:$AM$8,3,FALSE)</f>
        <v>-81054.51018</v>
      </c>
      <c r="T3" s="37" t="e">
        <f>HLOOKUP(T1,Sheet1!$A$6:$AM$8,3,FALSE)</f>
        <v>#N/A</v>
      </c>
      <c r="U3" s="37" t="e">
        <f>HLOOKUP(U1,Sheet1!$A$6:$AM$8,3,FALSE)</f>
        <v>#N/A</v>
      </c>
      <c r="V3" s="37">
        <f>HLOOKUP(V1,Sheet1!$A$6:$AM$8,3,FALSE)</f>
        <v>-15581.15600000002</v>
      </c>
      <c r="W3" s="37">
        <f>HLOOKUP(W1,Sheet1!$A$6:$AM$8,3,FALSE)</f>
        <v>-13150.587730000101</v>
      </c>
      <c r="X3" s="37">
        <f>HLOOKUP(X1,Sheet1!$A$6:$AM$8,3,FALSE)</f>
        <v>33300.726469998895</v>
      </c>
      <c r="Y3" s="37">
        <f>HLOOKUP(Y1,Sheet1!$A$6:$AM$8,3,FALSE)</f>
        <v>29792.821850000164</v>
      </c>
      <c r="Z3" s="37">
        <f>HLOOKUP(Z1,Sheet1!$A$6:$AM$8,3,FALSE)</f>
        <v>-461.7026100000403</v>
      </c>
      <c r="AA3" s="37" t="e">
        <f>HLOOKUP(AA1,Sheet1!$A$6:$AM$8,3,FALSE)</f>
        <v>#N/A</v>
      </c>
      <c r="AB3" s="37" t="e">
        <f>HLOOKUP(AB1,Sheet1!$A$6:$AM$8,3,FALSE)</f>
        <v>#N/A</v>
      </c>
      <c r="AC3" s="37">
        <f>HLOOKUP(AC1,Sheet1!$A$6:$AM$8,3,FALSE)</f>
        <v>1955.3207884996857</v>
      </c>
      <c r="AD3" s="37">
        <f>HLOOKUP(AD1,Sheet1!$A$6:$AM$8,3,FALSE)</f>
        <v>-20891.583769998913</v>
      </c>
      <c r="AE3" s="37">
        <f>HLOOKUP(AE1,Sheet1!$A$6:$AM$8,3,FALSE)</f>
        <v>-85809.95761000057</v>
      </c>
      <c r="AF3" s="37">
        <f>HLOOKUP(AF1,Sheet1!$A$6:$AM$8,3,FALSE)</f>
        <v>113636.04044000019</v>
      </c>
      <c r="AG3" s="37" t="e">
        <f>HLOOKUP(AG1,Sheet1!$A$6:$AM$8,3,FALSE)</f>
        <v>#N/A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-12304.352200000008</v>
      </c>
    </row>
    <row r="8" spans="2:4" ht="15">
      <c r="B8" s="15">
        <v>2</v>
      </c>
      <c r="C8" s="24"/>
      <c r="D8" s="24">
        <f>D3</f>
        <v>-75192.83751</v>
      </c>
    </row>
    <row r="9" spans="2:9" ht="15">
      <c r="B9" s="15">
        <v>3</v>
      </c>
      <c r="C9" s="24"/>
      <c r="D9" s="24">
        <f>E3</f>
        <v>-175234.44082999998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5">
        <v>6</v>
      </c>
      <c r="C12" s="24"/>
      <c r="D12" s="24">
        <f>H3</f>
        <v>-53561.43699999999</v>
      </c>
    </row>
    <row r="13" spans="2:4" ht="15">
      <c r="B13" s="15">
        <v>7</v>
      </c>
      <c r="C13" s="24"/>
      <c r="D13" s="24">
        <f>I3</f>
        <v>-491100.3974700001</v>
      </c>
    </row>
    <row r="14" spans="2:4" ht="15">
      <c r="B14" s="15">
        <v>8</v>
      </c>
      <c r="C14" s="24"/>
      <c r="D14" s="24">
        <f>J3</f>
        <v>-41085.27981</v>
      </c>
    </row>
    <row r="15" spans="2:4" ht="15">
      <c r="B15" s="15">
        <v>9</v>
      </c>
      <c r="C15" s="24"/>
      <c r="D15" s="24">
        <f>K3</f>
        <v>-84099.54174000002</v>
      </c>
    </row>
    <row r="16" spans="2:4" ht="15">
      <c r="B16" s="15">
        <v>10</v>
      </c>
      <c r="C16" s="24"/>
      <c r="D16" s="24">
        <f>L3</f>
        <v>206063.39582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5">
        <v>13</v>
      </c>
      <c r="C19" s="24"/>
      <c r="D19" s="24">
        <f>O3</f>
        <v>656233.41317</v>
      </c>
    </row>
    <row r="20" spans="2:4" ht="15">
      <c r="B20" s="15">
        <v>14</v>
      </c>
      <c r="C20" s="24"/>
      <c r="D20" s="24">
        <f>P3</f>
        <v>21679.872969999902</v>
      </c>
    </row>
    <row r="21" spans="2:4" ht="15">
      <c r="B21" s="15">
        <v>15</v>
      </c>
      <c r="C21" s="24"/>
      <c r="D21" s="24">
        <f>Q3</f>
        <v>-1562.8268939500267</v>
      </c>
    </row>
    <row r="22" spans="2:4" ht="15">
      <c r="B22" s="15">
        <v>16</v>
      </c>
      <c r="C22" s="24"/>
      <c r="D22" s="24">
        <f>R3</f>
        <v>-64324.112889999975</v>
      </c>
    </row>
    <row r="23" spans="2:4" ht="15">
      <c r="B23" s="15">
        <v>17</v>
      </c>
      <c r="C23" s="24"/>
      <c r="D23" s="24">
        <f>S3</f>
        <v>-81054.51018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5">
        <v>20</v>
      </c>
      <c r="C26" s="24"/>
      <c r="D26" s="24">
        <f>V3</f>
        <v>-15581.15600000002</v>
      </c>
    </row>
    <row r="27" spans="2:4" ht="15">
      <c r="B27" s="15">
        <v>21</v>
      </c>
      <c r="C27" s="24"/>
      <c r="D27" s="24">
        <f>W3</f>
        <v>-13150.587730000101</v>
      </c>
    </row>
    <row r="28" spans="2:4" ht="15">
      <c r="B28" s="15">
        <v>22</v>
      </c>
      <c r="C28" s="24"/>
      <c r="D28" s="24">
        <f>X3</f>
        <v>33300.726469998895</v>
      </c>
    </row>
    <row r="29" spans="2:4" ht="15">
      <c r="B29" s="15">
        <v>23</v>
      </c>
      <c r="C29" s="24"/>
      <c r="D29" s="24">
        <f>Y3</f>
        <v>29792.821850000164</v>
      </c>
    </row>
    <row r="30" spans="2:4" ht="15">
      <c r="B30" s="15">
        <v>24</v>
      </c>
      <c r="C30" s="24"/>
      <c r="D30" s="24">
        <f>Z3</f>
        <v>-461.7026100000403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5">
        <v>27</v>
      </c>
      <c r="C33" s="24"/>
      <c r="D33" s="24">
        <f>AC3</f>
        <v>1955.3207884996857</v>
      </c>
    </row>
    <row r="34" spans="2:4" ht="15">
      <c r="B34" s="15">
        <v>28</v>
      </c>
      <c r="C34" s="24"/>
      <c r="D34" s="24">
        <f>AD3</f>
        <v>-20891.583769998913</v>
      </c>
    </row>
    <row r="35" spans="2:4" ht="15">
      <c r="B35" s="15">
        <v>29</v>
      </c>
      <c r="C35" s="24"/>
      <c r="D35" s="24">
        <f>AE3</f>
        <v>-85809.95761000057</v>
      </c>
    </row>
    <row r="36" spans="2:4" ht="15">
      <c r="B36" s="15">
        <v>30</v>
      </c>
      <c r="C36" s="24"/>
      <c r="D36" s="24">
        <f>AF3</f>
        <v>113636.04044000019</v>
      </c>
    </row>
    <row r="37" spans="2:4" ht="15">
      <c r="B37" s="15">
        <v>31</v>
      </c>
      <c r="D37" s="24" t="e">
        <f>AG3</f>
        <v>#N/A</v>
      </c>
    </row>
    <row r="38" ht="15">
      <c r="B38" s="15"/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B13">
      <selection activeCell="G28" sqref="G28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3" t="s">
        <v>16</v>
      </c>
      <c r="D2" s="54"/>
      <c r="H2" s="45" t="s">
        <v>6</v>
      </c>
    </row>
    <row r="3" spans="3:8" ht="13.5" thickBot="1">
      <c r="C3" s="16"/>
      <c r="D3" s="32" t="s">
        <v>3</v>
      </c>
      <c r="H3" s="46">
        <f>SUM(D5:D34)-Sheet1!Y8</f>
        <v>0.0022084999072831124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2.75">
      <c r="A5" s="20"/>
      <c r="C5" s="40">
        <v>1</v>
      </c>
      <c r="D5" s="39">
        <v>-12304.352200000008</v>
      </c>
    </row>
    <row r="6" spans="1:4" ht="12.75">
      <c r="A6" s="21"/>
      <c r="C6" s="40">
        <v>2</v>
      </c>
      <c r="D6" s="39">
        <v>-75192.83751</v>
      </c>
    </row>
    <row r="7" spans="1:4" ht="13.5" thickBot="1">
      <c r="A7" s="21"/>
      <c r="C7" s="40">
        <v>3</v>
      </c>
      <c r="D7" s="39">
        <v>-175234.44082999998</v>
      </c>
    </row>
    <row r="8" spans="1:4" ht="13.5" thickBot="1">
      <c r="A8" s="11"/>
      <c r="C8" s="48">
        <v>4</v>
      </c>
      <c r="D8" s="48" t="s">
        <v>13</v>
      </c>
    </row>
    <row r="9" spans="1:4" ht="13.5" thickBot="1">
      <c r="A9" s="21"/>
      <c r="C9" s="48">
        <v>5</v>
      </c>
      <c r="D9" s="48" t="s">
        <v>8</v>
      </c>
    </row>
    <row r="10" spans="1:4" ht="12.75">
      <c r="A10" s="21"/>
      <c r="C10" s="40">
        <v>6</v>
      </c>
      <c r="D10" s="39">
        <v>-53561.43699999999</v>
      </c>
    </row>
    <row r="11" spans="1:4" ht="12.75">
      <c r="A11" s="21"/>
      <c r="C11" s="40">
        <v>7</v>
      </c>
      <c r="D11" s="39">
        <v>-491100.3974700001</v>
      </c>
    </row>
    <row r="12" spans="1:4" ht="12.75">
      <c r="A12" s="21"/>
      <c r="C12" s="40">
        <v>8</v>
      </c>
      <c r="D12" s="39">
        <v>-41085.27981</v>
      </c>
    </row>
    <row r="13" spans="1:4" ht="12.75">
      <c r="A13" s="21"/>
      <c r="C13" s="40">
        <v>9</v>
      </c>
      <c r="D13" s="39">
        <v>-84099.54174000002</v>
      </c>
    </row>
    <row r="14" spans="1:4" ht="13.5" thickBot="1">
      <c r="A14" s="21"/>
      <c r="C14" s="40">
        <v>10</v>
      </c>
      <c r="D14" s="39">
        <v>206063.39582</v>
      </c>
    </row>
    <row r="15" spans="1:4" ht="13.5" thickBot="1">
      <c r="A15" s="21"/>
      <c r="C15" s="48">
        <v>11</v>
      </c>
      <c r="D15" s="48" t="s">
        <v>13</v>
      </c>
    </row>
    <row r="16" spans="1:4" ht="13.5" thickBot="1">
      <c r="A16" s="21"/>
      <c r="C16" s="48">
        <v>12</v>
      </c>
      <c r="D16" s="48" t="s">
        <v>8</v>
      </c>
    </row>
    <row r="17" spans="1:4" ht="12.75">
      <c r="A17" s="21"/>
      <c r="C17" s="40">
        <v>13</v>
      </c>
      <c r="D17" s="39">
        <v>656233.41317</v>
      </c>
    </row>
    <row r="18" spans="1:4" ht="12.75">
      <c r="A18" s="21"/>
      <c r="C18" s="40">
        <v>14</v>
      </c>
      <c r="D18" s="39">
        <v>21679.872969999902</v>
      </c>
    </row>
    <row r="19" spans="1:4" ht="12.75">
      <c r="A19" s="21"/>
      <c r="C19" s="40">
        <v>15</v>
      </c>
      <c r="D19" s="39">
        <v>-1562.8268939500267</v>
      </c>
    </row>
    <row r="20" spans="1:4" ht="12.75">
      <c r="A20" s="21"/>
      <c r="C20" s="40">
        <v>16</v>
      </c>
      <c r="D20" s="39">
        <v>-64324.112889999975</v>
      </c>
    </row>
    <row r="21" spans="1:4" ht="13.5" thickBot="1">
      <c r="A21" s="21"/>
      <c r="C21" s="40">
        <v>17</v>
      </c>
      <c r="D21" s="39">
        <v>-81054.51018</v>
      </c>
    </row>
    <row r="22" spans="1:4" ht="13.5" thickBot="1">
      <c r="A22" s="21"/>
      <c r="C22" s="48">
        <v>18</v>
      </c>
      <c r="D22" s="48" t="s">
        <v>13</v>
      </c>
    </row>
    <row r="23" spans="1:4" ht="13.5" thickBot="1">
      <c r="A23" s="21"/>
      <c r="C23" s="48">
        <v>19</v>
      </c>
      <c r="D23" s="48" t="s">
        <v>8</v>
      </c>
    </row>
    <row r="24" spans="1:8" ht="12.75">
      <c r="A24" s="21"/>
      <c r="C24" s="40">
        <v>20</v>
      </c>
      <c r="D24" s="39">
        <v>-15581.15600000002</v>
      </c>
      <c r="G24" s="2"/>
      <c r="H24" s="2"/>
    </row>
    <row r="25" spans="1:8" ht="12.75">
      <c r="A25" s="21"/>
      <c r="C25" s="40">
        <v>21</v>
      </c>
      <c r="D25" s="39">
        <v>-13150.587730000101</v>
      </c>
      <c r="G25" s="51"/>
      <c r="H25" s="52"/>
    </row>
    <row r="26" spans="1:8" ht="12.75">
      <c r="A26" s="21"/>
      <c r="C26" s="40">
        <v>22</v>
      </c>
      <c r="D26" s="39">
        <v>33300.726469998895</v>
      </c>
      <c r="G26" s="51"/>
      <c r="H26" s="52"/>
    </row>
    <row r="27" spans="1:4" ht="12.75">
      <c r="A27" s="21"/>
      <c r="C27" s="40">
        <v>23</v>
      </c>
      <c r="D27" s="39">
        <v>29792.821850000164</v>
      </c>
    </row>
    <row r="28" spans="1:4" ht="13.5" thickBot="1">
      <c r="A28" s="21"/>
      <c r="C28" s="40">
        <v>24</v>
      </c>
      <c r="D28" s="39">
        <v>-461.7026100000403</v>
      </c>
    </row>
    <row r="29" spans="1:4" ht="13.5" thickBot="1">
      <c r="A29" s="21"/>
      <c r="C29" s="48">
        <v>25</v>
      </c>
      <c r="D29" s="48" t="s">
        <v>13</v>
      </c>
    </row>
    <row r="30" spans="1:4" ht="13.5" thickBot="1">
      <c r="A30" s="21"/>
      <c r="C30" s="48">
        <v>26</v>
      </c>
      <c r="D30" s="48" t="s">
        <v>8</v>
      </c>
    </row>
    <row r="31" spans="1:4" ht="12.75">
      <c r="A31" s="21"/>
      <c r="C31" s="40">
        <v>27</v>
      </c>
      <c r="D31" s="39">
        <v>1955.3207884996857</v>
      </c>
    </row>
    <row r="32" spans="1:4" ht="12.75">
      <c r="A32" s="23"/>
      <c r="C32" s="40">
        <v>28</v>
      </c>
      <c r="D32" s="39">
        <v>-20891.583769998913</v>
      </c>
    </row>
    <row r="33" spans="1:4" ht="12.75">
      <c r="A33" s="23"/>
      <c r="C33" s="40">
        <v>29</v>
      </c>
      <c r="D33" s="39">
        <v>-85809.95761000057</v>
      </c>
    </row>
    <row r="34" spans="1:4" ht="13.5" thickBot="1">
      <c r="A34" s="23"/>
      <c r="C34" s="49">
        <v>30</v>
      </c>
      <c r="D34" s="50">
        <v>113636.04044000019</v>
      </c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4"/>
  <sheetViews>
    <sheetView showRowColHeaders="0" zoomScalePageLayoutView="0" workbookViewId="0" topLeftCell="A1">
      <selection activeCell="F4" sqref="F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3" t="s">
        <v>17</v>
      </c>
      <c r="C2" s="54"/>
    </row>
    <row r="3" spans="2:3" ht="13.5" thickBot="1">
      <c r="B3" s="16"/>
      <c r="C3" s="32" t="s">
        <v>5</v>
      </c>
    </row>
    <row r="4" spans="2:5" ht="68.25" customHeight="1" thickBot="1">
      <c r="B4" s="17" t="s">
        <v>11</v>
      </c>
      <c r="C4" s="17" t="s">
        <v>12</v>
      </c>
      <c r="E4" s="16"/>
    </row>
    <row r="5" spans="2:3" ht="12.75">
      <c r="B5" s="40">
        <v>1</v>
      </c>
      <c r="C5" s="39">
        <v>-12304.352200000008</v>
      </c>
    </row>
    <row r="6" spans="2:3" ht="12.75">
      <c r="B6" s="40">
        <v>2</v>
      </c>
      <c r="C6" s="39">
        <v>-75192.83751</v>
      </c>
    </row>
    <row r="7" spans="2:3" ht="13.5" thickBot="1">
      <c r="B7" s="40">
        <v>3</v>
      </c>
      <c r="C7" s="39">
        <v>-175234.44082999998</v>
      </c>
    </row>
    <row r="8" spans="2:3" ht="13.5" thickBot="1">
      <c r="B8" s="48">
        <v>4</v>
      </c>
      <c r="C8" s="48" t="s">
        <v>9</v>
      </c>
    </row>
    <row r="9" spans="2:3" ht="13.5" thickBot="1">
      <c r="B9" s="48">
        <v>5</v>
      </c>
      <c r="C9" s="48" t="s">
        <v>10</v>
      </c>
    </row>
    <row r="10" spans="2:3" ht="12.75">
      <c r="B10" s="40">
        <v>6</v>
      </c>
      <c r="C10" s="39">
        <v>-53561.43699999999</v>
      </c>
    </row>
    <row r="11" spans="2:3" ht="12.75">
      <c r="B11" s="40">
        <v>7</v>
      </c>
      <c r="C11" s="39">
        <v>-491100.3974700001</v>
      </c>
    </row>
    <row r="12" spans="2:3" ht="12.75">
      <c r="B12" s="40">
        <v>8</v>
      </c>
      <c r="C12" s="39">
        <v>-41085.27981</v>
      </c>
    </row>
    <row r="13" spans="2:3" ht="12.75">
      <c r="B13" s="40">
        <v>9</v>
      </c>
      <c r="C13" s="39">
        <v>-84099.54174000002</v>
      </c>
    </row>
    <row r="14" spans="2:3" ht="13.5" thickBot="1">
      <c r="B14" s="40">
        <v>10</v>
      </c>
      <c r="C14" s="39">
        <v>206063.39582</v>
      </c>
    </row>
    <row r="15" spans="2:3" ht="13.5" thickBot="1">
      <c r="B15" s="48">
        <v>11</v>
      </c>
      <c r="C15" s="48" t="s">
        <v>9</v>
      </c>
    </row>
    <row r="16" spans="2:3" ht="13.5" thickBot="1">
      <c r="B16" s="48">
        <v>12</v>
      </c>
      <c r="C16" s="48" t="s">
        <v>10</v>
      </c>
    </row>
    <row r="17" spans="2:3" ht="12.75">
      <c r="B17" s="40">
        <v>13</v>
      </c>
      <c r="C17" s="39">
        <v>656233.41317</v>
      </c>
    </row>
    <row r="18" spans="2:3" ht="12.75">
      <c r="B18" s="40">
        <v>14</v>
      </c>
      <c r="C18" s="39">
        <v>21679.872969999902</v>
      </c>
    </row>
    <row r="19" spans="2:3" ht="12.75">
      <c r="B19" s="40">
        <v>15</v>
      </c>
      <c r="C19" s="39">
        <v>-1562.8268939500267</v>
      </c>
    </row>
    <row r="20" spans="2:3" ht="12.75">
      <c r="B20" s="40">
        <v>16</v>
      </c>
      <c r="C20" s="39">
        <v>-64324.112889999975</v>
      </c>
    </row>
    <row r="21" spans="2:3" ht="13.5" thickBot="1">
      <c r="B21" s="40">
        <v>17</v>
      </c>
      <c r="C21" s="39">
        <v>-81054.51018</v>
      </c>
    </row>
    <row r="22" spans="2:3" ht="13.5" thickBot="1">
      <c r="B22" s="48">
        <v>18</v>
      </c>
      <c r="C22" s="48" t="s">
        <v>9</v>
      </c>
    </row>
    <row r="23" spans="2:3" ht="13.5" thickBot="1">
      <c r="B23" s="48">
        <v>19</v>
      </c>
      <c r="C23" s="48" t="s">
        <v>10</v>
      </c>
    </row>
    <row r="24" spans="2:3" ht="12.75">
      <c r="B24" s="40">
        <v>20</v>
      </c>
      <c r="C24" s="39">
        <v>-15581.15600000002</v>
      </c>
    </row>
    <row r="25" spans="2:3" ht="12.75">
      <c r="B25" s="40">
        <v>21</v>
      </c>
      <c r="C25" s="39">
        <v>-13150.587730000101</v>
      </c>
    </row>
    <row r="26" spans="2:3" ht="12.75">
      <c r="B26" s="40">
        <v>22</v>
      </c>
      <c r="C26" s="39">
        <v>33300.726469998895</v>
      </c>
    </row>
    <row r="27" spans="2:3" ht="12.75">
      <c r="B27" s="40">
        <v>23</v>
      </c>
      <c r="C27" s="39">
        <v>29792.821850000164</v>
      </c>
    </row>
    <row r="28" spans="2:3" ht="13.5" thickBot="1">
      <c r="B28" s="40">
        <v>24</v>
      </c>
      <c r="C28" s="39">
        <v>-461.7026100000403</v>
      </c>
    </row>
    <row r="29" spans="2:3" ht="13.5" thickBot="1">
      <c r="B29" s="48">
        <v>25</v>
      </c>
      <c r="C29" s="48" t="s">
        <v>13</v>
      </c>
    </row>
    <row r="30" spans="2:3" ht="13.5" thickBot="1">
      <c r="B30" s="48">
        <v>26</v>
      </c>
      <c r="C30" s="48" t="s">
        <v>8</v>
      </c>
    </row>
    <row r="31" spans="2:3" ht="12.75">
      <c r="B31" s="40">
        <v>27</v>
      </c>
      <c r="C31" s="39">
        <v>1955.3207884996857</v>
      </c>
    </row>
    <row r="32" spans="2:3" ht="12.75">
      <c r="B32" s="40">
        <v>28</v>
      </c>
      <c r="C32" s="39">
        <v>-20891.583769998913</v>
      </c>
    </row>
    <row r="33" spans="2:3" ht="12.75">
      <c r="B33" s="40">
        <v>29</v>
      </c>
      <c r="C33" s="39">
        <v>-85809.95761000057</v>
      </c>
    </row>
    <row r="34" spans="2:3" ht="13.5" thickBot="1">
      <c r="B34" s="49">
        <v>30</v>
      </c>
      <c r="C34" s="50">
        <v>113636.04044000019</v>
      </c>
    </row>
    <row r="35" ht="13.5" customHeight="1"/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Мая Хънтева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2017-11-06T08:30:21Z</dcterms:modified>
  <cp:category/>
  <cp:version/>
  <cp:contentType/>
  <cp:contentStatus/>
</cp:coreProperties>
</file>